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rtificate Programs\"/>
    </mc:Choice>
  </mc:AlternateContent>
  <xr:revisionPtr revIDLastSave="0" documentId="8_{3F3EC8F3-E99E-42A9-AE31-CA731BA9FFCA}" xr6:coauthVersionLast="36" xr6:coauthVersionMax="36" xr10:uidLastSave="{00000000-0000-0000-0000-000000000000}"/>
  <bookViews>
    <workbookView xWindow="0" yWindow="0" windowWidth="19200" windowHeight="1108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B59" i="1" l="1"/>
  <c r="F51" i="1" l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2" i="1"/>
  <c r="F31" i="1"/>
  <c r="F30" i="1"/>
  <c r="F29" i="1"/>
  <c r="F27" i="1"/>
  <c r="F26" i="1"/>
  <c r="F25" i="1"/>
  <c r="F24" i="1"/>
  <c r="F23" i="1"/>
  <c r="F14" i="1"/>
  <c r="F13" i="1"/>
  <c r="F11" i="1"/>
  <c r="F17" i="1"/>
  <c r="F16" i="1"/>
  <c r="F18" i="1"/>
  <c r="F19" i="1"/>
  <c r="F21" i="1"/>
  <c r="F15" i="1"/>
  <c r="F12" i="1"/>
  <c r="F8" i="1"/>
  <c r="F7" i="1"/>
  <c r="F6" i="1"/>
  <c r="F5" i="1"/>
  <c r="D60" i="1" l="1"/>
</calcChain>
</file>

<file path=xl/sharedStrings.xml><?xml version="1.0" encoding="utf-8"?>
<sst xmlns="http://schemas.openxmlformats.org/spreadsheetml/2006/main" count="48" uniqueCount="48">
  <si>
    <t>Certificate Requirements Complete?</t>
  </si>
  <si>
    <t>Yes</t>
  </si>
  <si>
    <t>No</t>
  </si>
  <si>
    <t>Date</t>
  </si>
  <si>
    <t>C+</t>
  </si>
  <si>
    <t>B</t>
  </si>
  <si>
    <t>B+</t>
  </si>
  <si>
    <t>A</t>
  </si>
  <si>
    <t>TOTAL HOURS</t>
  </si>
  <si>
    <t>GPA</t>
  </si>
  <si>
    <t xml:space="preserve">Student Name 700 Number:
</t>
  </si>
  <si>
    <t>Credits
Earned</t>
  </si>
  <si>
    <r>
      <rPr>
        <b/>
        <sz val="11"/>
        <rFont val="Times New Roman"/>
        <family val="1"/>
      </rPr>
      <t>Criminal Practice Certificate</t>
    </r>
  </si>
  <si>
    <r>
      <rPr>
        <sz val="11"/>
        <rFont val="Times New Roman"/>
        <family val="1"/>
      </rPr>
      <t>25 credits, minimum GPA of 3.0 in all program courses, and grade of at least C+ in any course counted toward certificate</t>
    </r>
  </si>
  <si>
    <r>
      <rPr>
        <b/>
        <sz val="11"/>
        <rFont val="Times New Roman"/>
        <family val="1"/>
      </rPr>
      <t>Term</t>
    </r>
  </si>
  <si>
    <r>
      <rPr>
        <b/>
        <sz val="11"/>
        <rFont val="Times New Roman"/>
        <family val="1"/>
      </rPr>
      <t>Year</t>
    </r>
  </si>
  <si>
    <r>
      <rPr>
        <b/>
        <sz val="11"/>
        <rFont val="Times New Roman"/>
        <family val="1"/>
      </rPr>
      <t>Grade</t>
    </r>
  </si>
  <si>
    <r>
      <rPr>
        <b/>
        <sz val="11"/>
        <rFont val="Times New Roman"/>
        <family val="1"/>
      </rPr>
      <t>Quality
Points</t>
    </r>
  </si>
  <si>
    <r>
      <rPr>
        <b/>
        <sz val="11"/>
        <rFont val="Times New Roman"/>
        <family val="1"/>
      </rPr>
      <t>Required Courses (13 Credits):</t>
    </r>
  </si>
  <si>
    <r>
      <rPr>
        <sz val="11"/>
        <rFont val="Times New Roman"/>
        <family val="1"/>
      </rPr>
      <t>562 Criminal Procedure (3)</t>
    </r>
  </si>
  <si>
    <r>
      <rPr>
        <sz val="11"/>
        <rFont val="Times New Roman"/>
        <family val="1"/>
      </rPr>
      <t>679 Criminal Practice (3)</t>
    </r>
  </si>
  <si>
    <r>
      <rPr>
        <sz val="11"/>
        <rFont val="Times New Roman"/>
        <family val="1"/>
      </rPr>
      <t>623 Evidence (3)</t>
    </r>
  </si>
  <si>
    <r>
      <rPr>
        <b/>
        <sz val="11"/>
        <rFont val="Times New Roman"/>
        <family val="1"/>
      </rPr>
      <t>Electives (6 to 8 credits - must be from the following courses):</t>
    </r>
  </si>
  <si>
    <r>
      <rPr>
        <sz val="11"/>
        <rFont val="Times New Roman"/>
        <family val="1"/>
      </rPr>
      <t>525 Capital Punishment Seminar (2)</t>
    </r>
  </si>
  <si>
    <r>
      <rPr>
        <sz val="11"/>
        <rFont val="Times New Roman"/>
        <family val="1"/>
      </rPr>
      <t>624 Asset Forfeiture (2)</t>
    </r>
  </si>
  <si>
    <r>
      <rPr>
        <sz val="11"/>
        <rFont val="Times New Roman"/>
        <family val="1"/>
      </rPr>
      <t>768 Seminar on Issues of Criminal Law and Procedure (3)</t>
    </r>
  </si>
  <si>
    <r>
      <rPr>
        <sz val="11"/>
        <rFont val="Times New Roman"/>
        <family val="1"/>
      </rPr>
      <t>726 Criminal Law-International and Comparative Perspectives (3)</t>
    </r>
  </si>
  <si>
    <r>
      <rPr>
        <sz val="11"/>
        <rFont val="Times New Roman"/>
        <family val="1"/>
      </rPr>
      <t>667 Fraud and Fraud Investigation Seminar (3)</t>
    </r>
  </si>
  <si>
    <r>
      <rPr>
        <sz val="11"/>
        <rFont val="Times New Roman"/>
        <family val="1"/>
      </rPr>
      <t>647 Health Care Fraud and Abuse (2)</t>
    </r>
  </si>
  <si>
    <r>
      <rPr>
        <sz val="11"/>
        <rFont val="Times New Roman"/>
        <family val="1"/>
      </rPr>
      <t>665 White Collar Crime and Business Fraud (2)</t>
    </r>
  </si>
  <si>
    <r>
      <rPr>
        <sz val="11"/>
        <rFont val="Times New Roman"/>
        <family val="1"/>
      </rPr>
      <t>510 Hazardous Waste Law (2)</t>
    </r>
  </si>
  <si>
    <r>
      <rPr>
        <sz val="11"/>
        <rFont val="Times New Roman"/>
        <family val="1"/>
      </rPr>
      <t>530 Clean Water Act &amp; Wetlands (2)</t>
    </r>
  </si>
  <si>
    <r>
      <rPr>
        <sz val="11"/>
        <rFont val="Times New Roman"/>
        <family val="1"/>
      </rPr>
      <t>533 Military and Operational Law (2)</t>
    </r>
  </si>
  <si>
    <r>
      <rPr>
        <b/>
        <sz val="11"/>
        <rFont val="Times New Roman"/>
        <family val="1"/>
      </rPr>
      <t>Skills Courses (4 to 6 credit hours must be from the following courses)</t>
    </r>
    <r>
      <rPr>
        <sz val="11"/>
        <rFont val="Times New Roman"/>
        <family val="1"/>
      </rPr>
      <t>:</t>
    </r>
  </si>
  <si>
    <r>
      <rPr>
        <sz val="11"/>
        <rFont val="Times New Roman"/>
        <family val="1"/>
      </rPr>
      <t>680 Pretrial Practice (2)</t>
    </r>
  </si>
  <si>
    <r>
      <rPr>
        <sz val="11"/>
        <rFont val="Times New Roman"/>
        <family val="1"/>
      </rPr>
      <t>692 Federal Pretrial Practice (2)</t>
    </r>
  </si>
  <si>
    <r>
      <rPr>
        <sz val="11"/>
        <rFont val="Times New Roman"/>
        <family val="1"/>
      </rPr>
      <t>648 Expert Witness Seminar (2)</t>
    </r>
  </si>
  <si>
    <r>
      <rPr>
        <sz val="11"/>
        <rFont val="Times New Roman"/>
        <family val="1"/>
      </rPr>
      <t>741 Litigation Technology (2)</t>
    </r>
  </si>
  <si>
    <r>
      <rPr>
        <sz val="11"/>
        <rFont val="Times New Roman"/>
        <family val="1"/>
      </rPr>
      <t>Externships:</t>
    </r>
  </si>
  <si>
    <r>
      <rPr>
        <sz val="11"/>
        <rFont val="Times New Roman"/>
        <family val="1"/>
      </rPr>
      <t>770 Legal Extern Program I (3)</t>
    </r>
  </si>
  <si>
    <r>
      <rPr>
        <sz val="11"/>
        <rFont val="Times New Roman"/>
        <family val="1"/>
      </rPr>
      <t>771 Legal Extern Program II (3)</t>
    </r>
  </si>
  <si>
    <r>
      <rPr>
        <sz val="11"/>
        <rFont val="Times New Roman"/>
        <family val="1"/>
      </rPr>
      <t>772 Remote Legal Extern Program I (3)</t>
    </r>
  </si>
  <si>
    <r>
      <rPr>
        <sz val="11"/>
        <rFont val="Times New Roman"/>
        <family val="1"/>
      </rPr>
      <t>776 Remote Legal Extern Program II (5-6)</t>
    </r>
  </si>
  <si>
    <r>
      <rPr>
        <b/>
        <sz val="11"/>
        <rFont val="Times New Roman"/>
        <family val="1"/>
      </rPr>
      <t>Writing Requirement</t>
    </r>
  </si>
  <si>
    <r>
      <rPr>
        <sz val="11"/>
        <rFont val="Times New Roman"/>
        <family val="1"/>
      </rPr>
      <t>Topic:</t>
    </r>
  </si>
  <si>
    <r>
      <rPr>
        <b/>
        <sz val="11"/>
        <rFont val="Times New Roman"/>
        <family val="1"/>
      </rPr>
      <t>Courtroom Observation (10 hours required)</t>
    </r>
  </si>
  <si>
    <t>737 Mental  Health Law (2)</t>
  </si>
  <si>
    <t>681 Trial Practice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</si>
</sst>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2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/>
    <xf numFmtId="0" fontId="1" fillId="2" borderId="1" xfId="0" applyFont="1" applyFill="1" applyBorder="1" applyAlignment="1">
      <alignment horizontal="right" vertical="top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"/>
  <sheetViews>
    <sheetView tabSelected="1" workbookViewId="0">
      <selection activeCell="H10" sqref="H10"/>
    </sheetView>
  </sheetViews>
  <sheetFormatPr defaultRowHeight="15" x14ac:dyDescent="0.2"/>
  <cols>
    <col min="1" max="1" width="81.83203125" style="1" customWidth="1"/>
    <col min="2" max="2" width="11.83203125" style="1" customWidth="1"/>
    <col min="3" max="4" width="12" style="1" customWidth="1"/>
    <col min="5" max="5" width="11.83203125" style="1" customWidth="1"/>
    <col min="6" max="6" width="12" style="1" customWidth="1"/>
    <col min="7" max="7" width="5.83203125" style="1" customWidth="1"/>
    <col min="8" max="16384" width="9.33203125" style="1"/>
  </cols>
  <sheetData>
    <row r="1" spans="1:6" ht="18" customHeight="1" x14ac:dyDescent="0.2">
      <c r="A1" s="1" t="s">
        <v>12</v>
      </c>
    </row>
    <row r="2" spans="1:6" ht="18" customHeight="1" x14ac:dyDescent="0.2">
      <c r="A2" s="1" t="s">
        <v>13</v>
      </c>
    </row>
    <row r="3" spans="1:6" ht="27" customHeight="1" x14ac:dyDescent="0.2">
      <c r="A3" s="12" t="s">
        <v>10</v>
      </c>
      <c r="B3" s="2" t="s">
        <v>14</v>
      </c>
      <c r="C3" s="2" t="s">
        <v>15</v>
      </c>
      <c r="D3" s="12" t="s">
        <v>11</v>
      </c>
      <c r="E3" s="2" t="s">
        <v>16</v>
      </c>
      <c r="F3" s="3" t="s">
        <v>17</v>
      </c>
    </row>
    <row r="4" spans="1:6" ht="14.1" customHeight="1" x14ac:dyDescent="0.25">
      <c r="A4" s="3" t="s">
        <v>18</v>
      </c>
      <c r="B4" s="7"/>
      <c r="C4" s="7"/>
      <c r="D4" s="7"/>
      <c r="E4" s="7"/>
      <c r="F4" s="8"/>
    </row>
    <row r="5" spans="1:6" ht="14.1" customHeight="1" x14ac:dyDescent="0.25">
      <c r="A5" s="3" t="s">
        <v>19</v>
      </c>
      <c r="B5" s="4"/>
      <c r="C5" s="4"/>
      <c r="D5" s="4"/>
      <c r="E5" s="4"/>
      <c r="F5" s="5">
        <f t="shared" ref="F5:F8" si="0">IF(E5="A",4*D5,IF(E5="B+",3.5*D5,IF(E5="B",3*D5,IF(E5="C+",2.5*D5,0))))</f>
        <v>0</v>
      </c>
    </row>
    <row r="6" spans="1:6" ht="14.1" customHeight="1" x14ac:dyDescent="0.25">
      <c r="A6" s="3" t="s">
        <v>20</v>
      </c>
      <c r="B6" s="4"/>
      <c r="C6" s="4"/>
      <c r="D6" s="4"/>
      <c r="E6" s="4"/>
      <c r="F6" s="5">
        <f t="shared" si="0"/>
        <v>0</v>
      </c>
    </row>
    <row r="7" spans="1:6" ht="14.1" customHeight="1" x14ac:dyDescent="0.25">
      <c r="A7" s="3" t="s">
        <v>21</v>
      </c>
      <c r="B7" s="4"/>
      <c r="C7" s="4"/>
      <c r="D7" s="4"/>
      <c r="E7" s="4"/>
      <c r="F7" s="5">
        <f t="shared" si="0"/>
        <v>0</v>
      </c>
    </row>
    <row r="8" spans="1:6" ht="14.1" customHeight="1" x14ac:dyDescent="0.25">
      <c r="A8" s="14" t="s">
        <v>47</v>
      </c>
      <c r="B8" s="4"/>
      <c r="C8" s="4"/>
      <c r="D8" s="4"/>
      <c r="E8" s="4"/>
      <c r="F8" s="5">
        <f t="shared" si="0"/>
        <v>0</v>
      </c>
    </row>
    <row r="9" spans="1:6" ht="14.1" customHeight="1" x14ac:dyDescent="0.25">
      <c r="A9" s="6"/>
      <c r="B9" s="7"/>
      <c r="C9" s="7"/>
      <c r="D9" s="7"/>
      <c r="E9" s="7"/>
      <c r="F9" s="8"/>
    </row>
    <row r="10" spans="1:6" ht="14.1" customHeight="1" x14ac:dyDescent="0.25">
      <c r="A10" s="3" t="s">
        <v>22</v>
      </c>
      <c r="B10" s="7"/>
      <c r="C10" s="7"/>
      <c r="D10" s="7"/>
      <c r="E10" s="7"/>
      <c r="F10" s="8"/>
    </row>
    <row r="11" spans="1:6" ht="14.1" customHeight="1" x14ac:dyDescent="0.25">
      <c r="A11" s="3" t="s">
        <v>30</v>
      </c>
      <c r="B11" s="4"/>
      <c r="C11" s="4"/>
      <c r="D11" s="4"/>
      <c r="E11" s="4"/>
      <c r="F11" s="5">
        <f t="shared" ref="F11:F19" si="1">IF(E11="A",4*D11,IF(E11="B+",3.5*D11,IF(E11="B",3*D11,IF(E11="C+",2.5*D11,0))))</f>
        <v>0</v>
      </c>
    </row>
    <row r="12" spans="1:6" ht="14.1" customHeight="1" x14ac:dyDescent="0.25">
      <c r="A12" s="3" t="s">
        <v>23</v>
      </c>
      <c r="B12" s="4"/>
      <c r="C12" s="4"/>
      <c r="D12" s="4"/>
      <c r="E12" s="4"/>
      <c r="F12" s="5">
        <f t="shared" si="1"/>
        <v>0</v>
      </c>
    </row>
    <row r="13" spans="1:6" ht="14.1" customHeight="1" x14ac:dyDescent="0.25">
      <c r="A13" s="3" t="s">
        <v>31</v>
      </c>
      <c r="B13" s="4"/>
      <c r="C13" s="4"/>
      <c r="D13" s="4"/>
      <c r="E13" s="4"/>
      <c r="F13" s="5">
        <f t="shared" si="1"/>
        <v>0</v>
      </c>
    </row>
    <row r="14" spans="1:6" ht="14.1" customHeight="1" x14ac:dyDescent="0.25">
      <c r="A14" s="3" t="s">
        <v>32</v>
      </c>
      <c r="B14" s="4"/>
      <c r="C14" s="4"/>
      <c r="D14" s="4"/>
      <c r="E14" s="4"/>
      <c r="F14" s="5">
        <f t="shared" si="1"/>
        <v>0</v>
      </c>
    </row>
    <row r="15" spans="1:6" ht="14.1" customHeight="1" x14ac:dyDescent="0.25">
      <c r="A15" s="3" t="s">
        <v>24</v>
      </c>
      <c r="B15" s="4"/>
      <c r="C15" s="4"/>
      <c r="D15" s="4"/>
      <c r="E15" s="4"/>
      <c r="F15" s="5">
        <f t="shared" si="1"/>
        <v>0</v>
      </c>
    </row>
    <row r="16" spans="1:6" ht="14.1" customHeight="1" x14ac:dyDescent="0.25">
      <c r="A16" s="3" t="s">
        <v>28</v>
      </c>
      <c r="B16" s="4"/>
      <c r="C16" s="4"/>
      <c r="D16" s="4"/>
      <c r="E16" s="4"/>
      <c r="F16" s="5">
        <f t="shared" si="1"/>
        <v>0</v>
      </c>
    </row>
    <row r="17" spans="1:6" ht="14.1" customHeight="1" x14ac:dyDescent="0.25">
      <c r="A17" s="3" t="s">
        <v>29</v>
      </c>
      <c r="B17" s="4"/>
      <c r="C17" s="4"/>
      <c r="D17" s="4"/>
      <c r="E17" s="4"/>
      <c r="F17" s="5">
        <f t="shared" si="1"/>
        <v>0</v>
      </c>
    </row>
    <row r="18" spans="1:6" ht="14.1" customHeight="1" x14ac:dyDescent="0.25">
      <c r="A18" s="3" t="s">
        <v>27</v>
      </c>
      <c r="B18" s="4"/>
      <c r="C18" s="4"/>
      <c r="D18" s="4"/>
      <c r="E18" s="4"/>
      <c r="F18" s="5">
        <f t="shared" si="1"/>
        <v>0</v>
      </c>
    </row>
    <row r="19" spans="1:6" ht="14.1" customHeight="1" x14ac:dyDescent="0.25">
      <c r="A19" s="3" t="s">
        <v>26</v>
      </c>
      <c r="B19" s="4"/>
      <c r="C19" s="4"/>
      <c r="D19" s="4"/>
      <c r="E19" s="4"/>
      <c r="F19" s="5">
        <f t="shared" si="1"/>
        <v>0</v>
      </c>
    </row>
    <row r="20" spans="1:6" ht="14.1" customHeight="1" x14ac:dyDescent="0.25">
      <c r="A20" s="3" t="s">
        <v>46</v>
      </c>
      <c r="B20" s="4"/>
      <c r="C20" s="4"/>
      <c r="D20" s="4"/>
      <c r="E20" s="4"/>
      <c r="F20" s="5"/>
    </row>
    <row r="21" spans="1:6" ht="14.1" customHeight="1" x14ac:dyDescent="0.25">
      <c r="A21" s="3" t="s">
        <v>25</v>
      </c>
      <c r="B21" s="4"/>
      <c r="C21" s="4"/>
      <c r="D21" s="4"/>
      <c r="E21" s="4"/>
      <c r="F21" s="5">
        <f>IF(E21="A",4*D21,IF(E21="B+",3.5*D21,IF(E21="B",3*D21,IF(E21="C+",2.5*D21,0))))</f>
        <v>0</v>
      </c>
    </row>
    <row r="22" spans="1:6" ht="14.1" customHeight="1" x14ac:dyDescent="0.25">
      <c r="A22" s="3"/>
      <c r="B22" s="7"/>
      <c r="C22" s="7"/>
      <c r="D22" s="7"/>
      <c r="E22" s="7"/>
      <c r="F22" s="8"/>
    </row>
    <row r="23" spans="1:6" ht="14.1" customHeight="1" x14ac:dyDescent="0.25">
      <c r="A23" s="3" t="s">
        <v>33</v>
      </c>
      <c r="B23" s="4"/>
      <c r="C23" s="4"/>
      <c r="D23" s="4"/>
      <c r="E23" s="4"/>
      <c r="F23" s="5">
        <f t="shared" ref="F23:F27" si="2">IF(E23="A",4*D23,IF(E23="B+",3.5*D23,IF(E23="B",3*D23,IF(E23="C+",2.5*D23,0))))</f>
        <v>0</v>
      </c>
    </row>
    <row r="24" spans="1:6" ht="14.1" customHeight="1" x14ac:dyDescent="0.25">
      <c r="A24" s="3" t="s">
        <v>34</v>
      </c>
      <c r="B24" s="4"/>
      <c r="C24" s="4"/>
      <c r="D24" s="4"/>
      <c r="E24" s="4"/>
      <c r="F24" s="5">
        <f t="shared" si="2"/>
        <v>0</v>
      </c>
    </row>
    <row r="25" spans="1:6" ht="14.1" customHeight="1" x14ac:dyDescent="0.25">
      <c r="A25" s="3" t="s">
        <v>35</v>
      </c>
      <c r="B25" s="4"/>
      <c r="C25" s="4"/>
      <c r="D25" s="4"/>
      <c r="E25" s="4"/>
      <c r="F25" s="5">
        <f t="shared" si="2"/>
        <v>0</v>
      </c>
    </row>
    <row r="26" spans="1:6" ht="14.1" customHeight="1" x14ac:dyDescent="0.25">
      <c r="A26" s="3" t="s">
        <v>36</v>
      </c>
      <c r="B26" s="4"/>
      <c r="C26" s="4"/>
      <c r="D26" s="4"/>
      <c r="E26" s="4"/>
      <c r="F26" s="5">
        <f t="shared" si="2"/>
        <v>0</v>
      </c>
    </row>
    <row r="27" spans="1:6" ht="14.1" customHeight="1" x14ac:dyDescent="0.25">
      <c r="A27" s="3" t="s">
        <v>37</v>
      </c>
      <c r="B27" s="4"/>
      <c r="C27" s="4"/>
      <c r="D27" s="4"/>
      <c r="E27" s="4"/>
      <c r="F27" s="5">
        <f t="shared" si="2"/>
        <v>0</v>
      </c>
    </row>
    <row r="28" spans="1:6" ht="14.1" customHeight="1" x14ac:dyDescent="0.25">
      <c r="A28" s="3" t="s">
        <v>38</v>
      </c>
      <c r="B28" s="7"/>
      <c r="C28" s="7"/>
      <c r="D28" s="7"/>
      <c r="E28" s="7"/>
      <c r="F28" s="8"/>
    </row>
    <row r="29" spans="1:6" ht="14.1" customHeight="1" x14ac:dyDescent="0.25">
      <c r="A29" s="3" t="s">
        <v>39</v>
      </c>
      <c r="B29" s="4"/>
      <c r="C29" s="4"/>
      <c r="D29" s="4"/>
      <c r="E29" s="4"/>
      <c r="F29" s="5">
        <f>IF(E29="A",4*D29,IF(E29="B+",3.5*D29,IF(E29="B",3*D29,IF(E29="C+",2.5*D29,0))))</f>
        <v>0</v>
      </c>
    </row>
    <row r="30" spans="1:6" ht="14.1" customHeight="1" x14ac:dyDescent="0.25">
      <c r="A30" s="3" t="s">
        <v>40</v>
      </c>
      <c r="B30" s="4"/>
      <c r="C30" s="4"/>
      <c r="D30" s="4"/>
      <c r="E30" s="4"/>
      <c r="F30" s="5">
        <f t="shared" ref="F30:F40" si="3">IF(E30="A",4*D30,IF(E30="B+",3.5*D30,IF(E30="B",3*D30,IF(E30="C+",2.5*D30,0))))</f>
        <v>0</v>
      </c>
    </row>
    <row r="31" spans="1:6" ht="14.1" customHeight="1" x14ac:dyDescent="0.25">
      <c r="A31" s="3" t="s">
        <v>41</v>
      </c>
      <c r="B31" s="4"/>
      <c r="C31" s="4"/>
      <c r="D31" s="4"/>
      <c r="E31" s="4"/>
      <c r="F31" s="5">
        <f t="shared" si="3"/>
        <v>0</v>
      </c>
    </row>
    <row r="32" spans="1:6" ht="14.1" customHeight="1" x14ac:dyDescent="0.25">
      <c r="A32" s="3" t="s">
        <v>42</v>
      </c>
      <c r="B32" s="4"/>
      <c r="C32" s="4"/>
      <c r="D32" s="4"/>
      <c r="E32" s="4"/>
      <c r="F32" s="5">
        <f t="shared" si="3"/>
        <v>0</v>
      </c>
    </row>
    <row r="33" spans="1:6" ht="14.1" customHeight="1" x14ac:dyDescent="0.25">
      <c r="A33" s="3"/>
      <c r="B33" s="7"/>
      <c r="C33" s="7"/>
      <c r="D33" s="7"/>
      <c r="E33" s="7"/>
      <c r="F33" s="8"/>
    </row>
    <row r="34" spans="1:6" ht="14.1" customHeight="1" x14ac:dyDescent="0.25">
      <c r="A34" s="3"/>
      <c r="B34" s="7"/>
      <c r="C34" s="7"/>
      <c r="D34" s="7"/>
      <c r="E34" s="7"/>
      <c r="F34" s="8"/>
    </row>
    <row r="35" spans="1:6" ht="14.1" customHeight="1" x14ac:dyDescent="0.25">
      <c r="A35" s="9"/>
      <c r="B35" s="7"/>
      <c r="C35" s="7"/>
      <c r="D35" s="7"/>
      <c r="E35" s="7"/>
      <c r="F35" s="8"/>
    </row>
    <row r="36" spans="1:6" ht="14.1" customHeight="1" x14ac:dyDescent="0.25">
      <c r="A36" s="3" t="s">
        <v>43</v>
      </c>
      <c r="B36" s="7"/>
      <c r="C36" s="7"/>
      <c r="D36" s="7"/>
      <c r="E36" s="7"/>
      <c r="F36" s="8"/>
    </row>
    <row r="37" spans="1:6" ht="14.1" customHeight="1" x14ac:dyDescent="0.25">
      <c r="A37" s="3" t="s">
        <v>44</v>
      </c>
      <c r="B37" s="4"/>
      <c r="C37" s="4"/>
      <c r="D37" s="4"/>
      <c r="E37" s="4"/>
      <c r="F37" s="5">
        <f t="shared" si="3"/>
        <v>0</v>
      </c>
    </row>
    <row r="38" spans="1:6" ht="14.1" customHeight="1" x14ac:dyDescent="0.25">
      <c r="A38" s="3"/>
      <c r="B38" s="4"/>
      <c r="C38" s="4"/>
      <c r="D38" s="4"/>
      <c r="E38" s="4"/>
      <c r="F38" s="5">
        <f t="shared" si="3"/>
        <v>0</v>
      </c>
    </row>
    <row r="39" spans="1:6" ht="14.1" customHeight="1" x14ac:dyDescent="0.25">
      <c r="A39" s="3"/>
      <c r="B39" s="4"/>
      <c r="C39" s="4"/>
      <c r="D39" s="4"/>
      <c r="E39" s="4"/>
      <c r="F39" s="5">
        <f t="shared" si="3"/>
        <v>0</v>
      </c>
    </row>
    <row r="40" spans="1:6" ht="14.1" customHeight="1" x14ac:dyDescent="0.25">
      <c r="A40" s="3"/>
      <c r="B40" s="4"/>
      <c r="C40" s="4"/>
      <c r="D40" s="4"/>
      <c r="E40" s="4"/>
      <c r="F40" s="5">
        <f t="shared" si="3"/>
        <v>0</v>
      </c>
    </row>
    <row r="41" spans="1:6" ht="14.1" customHeight="1" x14ac:dyDescent="0.25">
      <c r="A41" s="3"/>
      <c r="B41" s="4"/>
      <c r="C41" s="4"/>
      <c r="D41" s="4"/>
      <c r="E41" s="4"/>
      <c r="F41" s="5">
        <f>IF(E41="A",4*D41,IF(E41="B+",3.5*D41,IF(E41="B",3*D41,IF(E41="C+",2.5*D41,0))))</f>
        <v>0</v>
      </c>
    </row>
    <row r="42" spans="1:6" ht="14.1" customHeight="1" x14ac:dyDescent="0.25">
      <c r="A42" s="3"/>
      <c r="B42" s="4"/>
      <c r="C42" s="4"/>
      <c r="D42" s="4"/>
      <c r="E42" s="4"/>
      <c r="F42" s="5">
        <f>IF(E42="A",4*D42,IF(E42="B+",3.5*D42,IF(E42="B",3*D42,IF(E42="C+",2.5*D42,0))))</f>
        <v>0</v>
      </c>
    </row>
    <row r="43" spans="1:6" ht="14.1" customHeight="1" x14ac:dyDescent="0.25">
      <c r="A43" s="3"/>
      <c r="B43" s="4"/>
      <c r="C43" s="4"/>
      <c r="D43" s="4"/>
      <c r="E43" s="4"/>
      <c r="F43" s="5">
        <f t="shared" ref="F43:F51" si="4">IF(E43="A",4*D43,IF(E43="B+",3.5*D43,IF(E43="B",3*D43,IF(E43="C+",2.5*D43,0))))</f>
        <v>0</v>
      </c>
    </row>
    <row r="44" spans="1:6" ht="14.1" customHeight="1" x14ac:dyDescent="0.25">
      <c r="A44" s="3"/>
      <c r="B44" s="4"/>
      <c r="C44" s="4"/>
      <c r="D44" s="4"/>
      <c r="E44" s="4"/>
      <c r="F44" s="5">
        <f t="shared" si="4"/>
        <v>0</v>
      </c>
    </row>
    <row r="45" spans="1:6" ht="14.1" customHeight="1" x14ac:dyDescent="0.25">
      <c r="A45" s="3"/>
      <c r="B45" s="4"/>
      <c r="C45" s="4"/>
      <c r="D45" s="4"/>
      <c r="E45" s="4"/>
      <c r="F45" s="5">
        <f t="shared" si="4"/>
        <v>0</v>
      </c>
    </row>
    <row r="46" spans="1:6" ht="14.1" customHeight="1" x14ac:dyDescent="0.25">
      <c r="A46" s="3"/>
      <c r="B46" s="4"/>
      <c r="C46" s="4"/>
      <c r="D46" s="4"/>
      <c r="E46" s="4"/>
      <c r="F46" s="5">
        <f t="shared" si="4"/>
        <v>0</v>
      </c>
    </row>
    <row r="47" spans="1:6" ht="14.1" customHeight="1" x14ac:dyDescent="0.25">
      <c r="A47" s="3" t="s">
        <v>45</v>
      </c>
      <c r="B47" s="4"/>
      <c r="C47" s="4"/>
      <c r="D47" s="4"/>
      <c r="E47" s="4"/>
      <c r="F47" s="5">
        <f t="shared" si="4"/>
        <v>0</v>
      </c>
    </row>
    <row r="48" spans="1:6" ht="14.1" customHeight="1" x14ac:dyDescent="0.25">
      <c r="A48" s="3"/>
      <c r="B48" s="4"/>
      <c r="C48" s="4"/>
      <c r="D48" s="4"/>
      <c r="E48" s="4"/>
      <c r="F48" s="5">
        <f t="shared" si="4"/>
        <v>0</v>
      </c>
    </row>
    <row r="49" spans="1:6" ht="14.1" customHeight="1" x14ac:dyDescent="0.25">
      <c r="A49" s="3"/>
      <c r="B49" s="4"/>
      <c r="C49" s="4"/>
      <c r="D49" s="4"/>
      <c r="E49" s="4"/>
      <c r="F49" s="5">
        <f t="shared" si="4"/>
        <v>0</v>
      </c>
    </row>
    <row r="50" spans="1:6" ht="14.1" customHeight="1" x14ac:dyDescent="0.25">
      <c r="A50" s="3"/>
      <c r="B50" s="4"/>
      <c r="C50" s="4"/>
      <c r="D50" s="4"/>
      <c r="E50" s="4"/>
      <c r="F50" s="5">
        <f t="shared" si="4"/>
        <v>0</v>
      </c>
    </row>
    <row r="51" spans="1:6" ht="14.1" customHeight="1" x14ac:dyDescent="0.25">
      <c r="A51" s="3"/>
      <c r="B51" s="4"/>
      <c r="C51" s="4"/>
      <c r="D51" s="4"/>
      <c r="E51" s="4"/>
      <c r="F51" s="5">
        <f t="shared" si="4"/>
        <v>0</v>
      </c>
    </row>
    <row r="52" spans="1:6" ht="14.1" customHeight="1" x14ac:dyDescent="0.25">
      <c r="A52" s="13" t="s">
        <v>0</v>
      </c>
      <c r="B52" s="10" t="s">
        <v>1</v>
      </c>
      <c r="C52" s="10" t="s">
        <v>2</v>
      </c>
      <c r="D52" s="10" t="s">
        <v>3</v>
      </c>
      <c r="E52" s="10"/>
      <c r="F52" s="10"/>
    </row>
    <row r="53" spans="1:6" ht="14.1" customHeight="1" x14ac:dyDescent="0.25">
      <c r="A53" s="3"/>
      <c r="B53" s="7"/>
      <c r="C53" s="7"/>
      <c r="D53" s="7"/>
      <c r="E53" s="7"/>
      <c r="F53" s="8"/>
    </row>
    <row r="54" spans="1:6" ht="15.95" customHeight="1" x14ac:dyDescent="0.2"/>
    <row r="55" spans="1:6" ht="15.95" customHeight="1" x14ac:dyDescent="0.2"/>
    <row r="56" spans="1:6" ht="15.95" customHeight="1" x14ac:dyDescent="0.2"/>
    <row r="59" spans="1:6" x14ac:dyDescent="0.25">
      <c r="A59" s="11" t="s">
        <v>8</v>
      </c>
      <c r="B59" s="10">
        <f>SUM(D1:D56)</f>
        <v>0</v>
      </c>
      <c r="C59" s="10"/>
      <c r="D59" s="10"/>
    </row>
    <row r="60" spans="1:6" x14ac:dyDescent="0.25">
      <c r="A60" s="11" t="s">
        <v>9</v>
      </c>
      <c r="B60" s="10"/>
      <c r="C60" s="10"/>
      <c r="D60" s="10" t="e">
        <f>SUM(F2:F51)/SUM(D2:D51)</f>
        <v>#DIV/0!</v>
      </c>
    </row>
    <row r="76" spans="1:6" hidden="1" x14ac:dyDescent="0.25">
      <c r="A76" s="10"/>
      <c r="B76" s="10"/>
      <c r="C76" s="10"/>
      <c r="D76" s="10"/>
      <c r="E76" s="10"/>
      <c r="F76" s="10"/>
    </row>
    <row r="77" spans="1:6" hidden="1" x14ac:dyDescent="0.25">
      <c r="A77" s="10"/>
      <c r="B77" s="10"/>
      <c r="C77" s="10"/>
      <c r="D77" s="10"/>
      <c r="E77" s="10" t="s">
        <v>4</v>
      </c>
      <c r="F77" s="10"/>
    </row>
    <row r="78" spans="1:6" hidden="1" x14ac:dyDescent="0.25">
      <c r="A78" s="10"/>
      <c r="B78" s="10"/>
      <c r="C78" s="10"/>
      <c r="D78" s="10"/>
      <c r="E78" s="10" t="s">
        <v>5</v>
      </c>
      <c r="F78" s="10"/>
    </row>
    <row r="79" spans="1:6" hidden="1" x14ac:dyDescent="0.25">
      <c r="A79" s="10"/>
      <c r="B79" s="10"/>
      <c r="C79" s="10"/>
      <c r="D79" s="10"/>
      <c r="E79" s="10" t="s">
        <v>6</v>
      </c>
      <c r="F79" s="10"/>
    </row>
    <row r="80" spans="1:6" hidden="1" x14ac:dyDescent="0.25">
      <c r="A80" s="10"/>
      <c r="B80" s="10"/>
      <c r="C80" s="10"/>
      <c r="D80" s="10"/>
      <c r="E80" s="10" t="s">
        <v>7</v>
      </c>
      <c r="F80" s="10"/>
    </row>
    <row r="81" spans="1:6" hidden="1" x14ac:dyDescent="0.25">
      <c r="A81" s="10"/>
      <c r="B81" s="10"/>
      <c r="C81" s="10"/>
      <c r="D81" s="10"/>
      <c r="E81" s="10"/>
      <c r="F81" s="10"/>
    </row>
  </sheetData>
  <sortState ref="A11:G21">
    <sortCondition ref="A11:A21"/>
  </sortState>
  <conditionalFormatting sqref="D60">
    <cfRule type="cellIs" dxfId="1" priority="1" operator="greaterThan">
      <formula>2.99</formula>
    </cfRule>
    <cfRule type="cellIs" dxfId="0" priority="2" operator="lessThan">
      <formula>3</formula>
    </cfRule>
  </conditionalFormatting>
  <dataValidations count="1">
    <dataValidation type="list" allowBlank="1" showInputMessage="1" showErrorMessage="1" sqref="E4:E53" xr:uid="{00000000-0002-0000-0000-000000000000}">
      <formula1>$E$77:$E$80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mcintosh</dc:creator>
  <cp:lastModifiedBy>Judy Burnett</cp:lastModifiedBy>
  <dcterms:created xsi:type="dcterms:W3CDTF">2014-11-05T10:06:03Z</dcterms:created>
  <dcterms:modified xsi:type="dcterms:W3CDTF">2023-03-29T14:04:18Z</dcterms:modified>
</cp:coreProperties>
</file>