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G:\Certificate Programs\"/>
    </mc:Choice>
  </mc:AlternateContent>
  <xr:revisionPtr revIDLastSave="0" documentId="8_{6331E6DA-8F55-4657-8AA8-2140BBBD688B}" xr6:coauthVersionLast="36" xr6:coauthVersionMax="36" xr10:uidLastSave="{00000000-0000-0000-0000-000000000000}"/>
  <bookViews>
    <workbookView xWindow="0" yWindow="0" windowWidth="19200" windowHeight="11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67" i="1" l="1"/>
  <c r="F58" i="1"/>
  <c r="F59" i="1"/>
  <c r="F36" i="1"/>
  <c r="F22" i="1"/>
  <c r="F20" i="1"/>
  <c r="F19" i="1"/>
  <c r="F12" i="1"/>
  <c r="F69" i="1"/>
  <c r="F66" i="1"/>
  <c r="F64" i="1"/>
  <c r="F32" i="1"/>
  <c r="D74" i="1"/>
  <c r="F61" i="1"/>
  <c r="F62" i="1"/>
  <c r="F63" i="1"/>
  <c r="F65" i="1"/>
  <c r="F68" i="1"/>
  <c r="F25" i="1"/>
  <c r="F26" i="1"/>
  <c r="F27" i="1"/>
  <c r="F29" i="1"/>
  <c r="F30" i="1"/>
  <c r="F31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4" i="1"/>
  <c r="F15" i="1"/>
  <c r="F16" i="1"/>
  <c r="F17" i="1"/>
  <c r="F18" i="1"/>
  <c r="F8" i="1"/>
  <c r="F7" i="1"/>
  <c r="F6" i="1"/>
  <c r="F75" i="1" l="1"/>
</calcChain>
</file>

<file path=xl/sharedStrings.xml><?xml version="1.0" encoding="utf-8"?>
<sst xmlns="http://schemas.openxmlformats.org/spreadsheetml/2006/main" count="82" uniqueCount="81">
  <si>
    <t>Health Law Certificate</t>
  </si>
  <si>
    <t>Student Name:</t>
  </si>
  <si>
    <t>Term</t>
  </si>
  <si>
    <t xml:space="preserve">Year </t>
  </si>
  <si>
    <t>Grade</t>
  </si>
  <si>
    <t>Quality Points</t>
  </si>
  <si>
    <t>Required Courses (10 hours)</t>
  </si>
  <si>
    <t xml:space="preserve">674 Health Care Law </t>
  </si>
  <si>
    <t>755 Administrative Law</t>
  </si>
  <si>
    <t>619 Business Associations I</t>
  </si>
  <si>
    <t>Required Electives (choose 3 courses)</t>
  </si>
  <si>
    <t>532 Bioethics &amp; Law</t>
  </si>
  <si>
    <t>675 Medical Malpractice and Health Care Litigation</t>
  </si>
  <si>
    <t>737 Mental Health Law</t>
  </si>
  <si>
    <t>647 Health Care Fraud &amp; Abuse</t>
  </si>
  <si>
    <t>535 Regulation of the Health Care Industry and Professionals</t>
  </si>
  <si>
    <t>654 Insurance</t>
  </si>
  <si>
    <t>642 Pension and Employee Benefit Law</t>
  </si>
  <si>
    <t>714 Business Planning</t>
  </si>
  <si>
    <t>620 Business Associations II</t>
  </si>
  <si>
    <t>702 Estate &amp; Gift Taxation</t>
  </si>
  <si>
    <t>673 Elder Law</t>
  </si>
  <si>
    <t>649 Comparative Civil Rights</t>
  </si>
  <si>
    <t>635 Worker’s Compensation</t>
  </si>
  <si>
    <t>716 Children in the Legal System</t>
  </si>
  <si>
    <t>701 International Human Rights</t>
  </si>
  <si>
    <t>720 Antitrust</t>
  </si>
  <si>
    <t>526 Themes in Comparative Constitutional Law</t>
  </si>
  <si>
    <t>756 Law &amp; Morality Seminar</t>
  </si>
  <si>
    <t>763 Gender &amp; the Law Seminar</t>
  </si>
  <si>
    <t>767 Race &amp; the Law Seminar</t>
  </si>
  <si>
    <t>616 Agency</t>
  </si>
  <si>
    <t>665 White Collar Crime and Business Fraud</t>
  </si>
  <si>
    <t>781 Real Estate Finance and Development</t>
  </si>
  <si>
    <t>715 Legislation</t>
  </si>
  <si>
    <t>734 Government Contracting</t>
  </si>
  <si>
    <t>667 Fraud and Fraud Investigation Seminar</t>
  </si>
  <si>
    <t>653 Global Issues in Corporate Law</t>
  </si>
  <si>
    <t>518 Comparative Corporate Governance and Securities Regulation</t>
  </si>
  <si>
    <t>639 Arbitration Practice and Procedure</t>
  </si>
  <si>
    <t>685 Alternative Dispute Resolution</t>
  </si>
  <si>
    <t>760 Counseling and Negotiations Seminar</t>
  </si>
  <si>
    <t>785 Drafting for Business Transactions</t>
  </si>
  <si>
    <t>778 Regulated Industries</t>
  </si>
  <si>
    <t>604, 605, 606 Moot Court Competition I, II or III*</t>
  </si>
  <si>
    <t>Skills Courses (minimum 3 hours)</t>
  </si>
  <si>
    <t>609 Adoption Legal Clinic</t>
  </si>
  <si>
    <t>537 HIV and the Law Clinic</t>
  </si>
  <si>
    <t>509 Mission First Legal Aid Clinic</t>
  </si>
  <si>
    <t>770, 771 Legal Extern Program I or II*</t>
  </si>
  <si>
    <t>772, 776 Remote Legal Extern Program I or II *</t>
  </si>
  <si>
    <t>Writing Requirment  (Identify course and topic below)</t>
  </si>
  <si>
    <t>Certificate Requirements Complete</t>
  </si>
  <si>
    <t>Yes</t>
  </si>
  <si>
    <t>No</t>
  </si>
  <si>
    <t>Date</t>
  </si>
  <si>
    <t>C+</t>
  </si>
  <si>
    <t>B+</t>
  </si>
  <si>
    <t>A</t>
  </si>
  <si>
    <t>B</t>
  </si>
  <si>
    <t>*Only Courses with C+ or better may be submitted for Certificate</t>
  </si>
  <si>
    <t>Credits Hours Earned</t>
  </si>
  <si>
    <t>Total Course Credit Hours</t>
  </si>
  <si>
    <t>Certificate Program GPA - 3.0 Minimum</t>
  </si>
  <si>
    <t>644 Employment Discrimination</t>
  </si>
  <si>
    <t>645 Labor Law or 646 Employment Law</t>
  </si>
  <si>
    <t>648 Expert Witness Seminar**</t>
  </si>
  <si>
    <t>637 Corporate &amp; Partnership Taxation**</t>
  </si>
  <si>
    <t xml:space="preserve">      (638 Federal Taxation Law is a Prerequisite)</t>
  </si>
  <si>
    <t xml:space="preserve">      (681 Trial Practice is a Prerequisite)</t>
  </si>
  <si>
    <t xml:space="preserve">    ** Prerequisite: 681 - Trial Practice</t>
  </si>
  <si>
    <t>629 Advanced Guardian ad Litem Clinc</t>
  </si>
  <si>
    <t>611 Child &amp; Family Welfare Justice Clinic</t>
  </si>
  <si>
    <t> 671 Comparative Health Law</t>
  </si>
  <si>
    <t>Elective Courses (minimum 5 hours)</t>
  </si>
  <si>
    <t>651 Domestic Relations</t>
  </si>
  <si>
    <t>529 Verterans Clinic</t>
  </si>
  <si>
    <t>631 Deposition Skills Seminar</t>
  </si>
  <si>
    <t>534  Health Care Law: Access, Equities &amp; Disparities</t>
  </si>
  <si>
    <t>revised 4/5/22</t>
  </si>
  <si>
    <t>636 Wills and Trusts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</si>
</sst>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rgb="FF1111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3" fillId="0" borderId="0" xfId="0" applyFont="1"/>
    <xf numFmtId="0" fontId="2" fillId="3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/>
    <xf numFmtId="0" fontId="4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1"/>
  <sheetViews>
    <sheetView tabSelected="1" topLeftCell="A13" workbookViewId="0">
      <selection activeCell="H20" sqref="H20"/>
    </sheetView>
  </sheetViews>
  <sheetFormatPr defaultColWidth="8.85546875" defaultRowHeight="15" x14ac:dyDescent="0.25"/>
  <cols>
    <col min="1" max="1" width="59" style="2" customWidth="1"/>
    <col min="2" max="2" width="7.28515625" style="2" customWidth="1"/>
    <col min="3" max="3" width="6.85546875" style="2" customWidth="1"/>
    <col min="4" max="4" width="22" style="2" customWidth="1"/>
    <col min="5" max="5" width="8.85546875" style="2"/>
    <col min="6" max="6" width="15.140625" style="2" customWidth="1"/>
    <col min="7" max="16384" width="8.85546875" style="2"/>
  </cols>
  <sheetData>
    <row r="1" spans="1:16384" x14ac:dyDescent="0.25">
      <c r="A1" s="1" t="s">
        <v>0</v>
      </c>
    </row>
    <row r="2" spans="1:16384" x14ac:dyDescent="0.25">
      <c r="B2" s="15" t="s">
        <v>60</v>
      </c>
      <c r="C2" s="15"/>
      <c r="D2" s="15"/>
      <c r="E2" s="15"/>
      <c r="F2" s="15"/>
    </row>
    <row r="3" spans="1:16384" x14ac:dyDescent="0.25">
      <c r="A3" s="1" t="s">
        <v>1</v>
      </c>
      <c r="B3" s="2" t="s">
        <v>70</v>
      </c>
    </row>
    <row r="4" spans="1:16384" x14ac:dyDescent="0.25">
      <c r="B4" s="1" t="s">
        <v>2</v>
      </c>
      <c r="C4" s="1" t="s">
        <v>3</v>
      </c>
      <c r="D4" s="1" t="s">
        <v>61</v>
      </c>
      <c r="E4" s="1" t="s">
        <v>4</v>
      </c>
      <c r="F4" s="1" t="s">
        <v>5</v>
      </c>
    </row>
    <row r="5" spans="1:16384" x14ac:dyDescent="0.25">
      <c r="A5" s="1" t="s">
        <v>6</v>
      </c>
    </row>
    <row r="6" spans="1:16384" x14ac:dyDescent="0.25">
      <c r="A6" s="2" t="s">
        <v>7</v>
      </c>
      <c r="B6" s="4"/>
      <c r="C6" s="4"/>
      <c r="D6" s="4"/>
      <c r="E6" s="4"/>
      <c r="F6" s="5">
        <f>IF(E6="A",4*D6,IF(E6="B+",3.5*D6,IF(E6="B",3*D6,IF(E6="C+",2.5*D6,0))))</f>
        <v>0</v>
      </c>
    </row>
    <row r="7" spans="1:16384" x14ac:dyDescent="0.25">
      <c r="A7" s="2" t="s">
        <v>8</v>
      </c>
      <c r="B7" s="4"/>
      <c r="C7" s="4"/>
      <c r="D7" s="4"/>
      <c r="E7" s="4"/>
      <c r="F7" s="5">
        <f>IF(E7="A",4*D7,IF(E7="B+",3.5*D7,IF(E7="B",3*D7,IF(E7="C+",2.5*D7,0))))</f>
        <v>0</v>
      </c>
    </row>
    <row r="8" spans="1:16384" x14ac:dyDescent="0.25">
      <c r="A8" s="2" t="s">
        <v>9</v>
      </c>
      <c r="B8" s="4"/>
      <c r="C8" s="4"/>
      <c r="D8" s="4"/>
      <c r="E8" s="4"/>
      <c r="F8" s="5">
        <f>IF(E8="A",4*D8,IF(E8="B+",3.5*D8,IF(E8="B",3*D8,IF(E8="C+",2.5*D8,0))))</f>
        <v>0</v>
      </c>
    </row>
    <row r="11" spans="1:16384" x14ac:dyDescent="0.25">
      <c r="A11" s="1" t="s">
        <v>10</v>
      </c>
    </row>
    <row r="12" spans="1:16384" x14ac:dyDescent="0.25">
      <c r="A12" s="2" t="s">
        <v>11</v>
      </c>
      <c r="B12" s="4"/>
      <c r="C12" s="4"/>
      <c r="D12" s="4"/>
      <c r="E12" s="4"/>
      <c r="F12" s="5">
        <f>IF(E12="A",4*D12,IF(E12="B+",3.5*D12,IF(E12="B",3*D12,IF(E12="C+",2.5*D12,0))))</f>
        <v>0</v>
      </c>
    </row>
    <row r="13" spans="1:16384" x14ac:dyDescent="0.25">
      <c r="A13" s="13" t="s">
        <v>78</v>
      </c>
      <c r="B13" s="4"/>
      <c r="C13" s="4"/>
      <c r="D13" s="4"/>
      <c r="E13" s="4"/>
      <c r="F13" s="5">
        <f>IF(E13="A",4*D13,IF(E13="B+",3.5*D13,IF(E13="B",3*D13,IF(E13="C+",2.5*D13,0))))</f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4"/>
      <c r="XCS13" s="14"/>
      <c r="XCT13" s="14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4"/>
      <c r="XDI13" s="14"/>
      <c r="XDJ13" s="14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4"/>
      <c r="XDY13" s="14"/>
      <c r="XDZ13" s="14"/>
      <c r="XEA13" s="14"/>
      <c r="XEB13" s="14"/>
      <c r="XEC13" s="14"/>
      <c r="XED13" s="14"/>
      <c r="XEE13" s="14"/>
      <c r="XEF13" s="14"/>
      <c r="XEG13" s="14"/>
      <c r="XEH13" s="14"/>
      <c r="XEI13" s="14"/>
      <c r="XEJ13" s="14"/>
      <c r="XEK13" s="14"/>
      <c r="XEL13" s="14"/>
      <c r="XEM13" s="14"/>
      <c r="XEN13" s="14"/>
      <c r="XEO13" s="14"/>
      <c r="XEP13" s="14"/>
      <c r="XEQ13" s="14"/>
      <c r="XER13" s="14"/>
      <c r="XES13" s="14"/>
      <c r="XET13" s="14"/>
      <c r="XEU13" s="14"/>
      <c r="XEV13" s="14"/>
      <c r="XEW13" s="14"/>
      <c r="XEX13" s="14"/>
      <c r="XEY13" s="14"/>
      <c r="XEZ13" s="14"/>
      <c r="XFA13" s="14"/>
      <c r="XFB13" s="14"/>
      <c r="XFC13" s="14"/>
      <c r="XFD13" s="14"/>
    </row>
    <row r="14" spans="1:16384" x14ac:dyDescent="0.25">
      <c r="A14" s="2" t="s">
        <v>12</v>
      </c>
      <c r="B14" s="4"/>
      <c r="C14" s="4"/>
      <c r="D14" s="4"/>
      <c r="E14" s="4"/>
      <c r="F14" s="5">
        <f t="shared" ref="F14:F18" si="0">IF(E14="A",4*D14,IF(E14="B+",3.5*D14,IF(E14="B",3*D14,IF(E14="C+",2.5*D14,0))))</f>
        <v>0</v>
      </c>
    </row>
    <row r="15" spans="1:16384" x14ac:dyDescent="0.25">
      <c r="A15" s="2" t="s">
        <v>13</v>
      </c>
      <c r="B15" s="4"/>
      <c r="C15" s="4"/>
      <c r="D15" s="4"/>
      <c r="E15" s="4"/>
      <c r="F15" s="5">
        <f t="shared" si="0"/>
        <v>0</v>
      </c>
    </row>
    <row r="16" spans="1:16384" x14ac:dyDescent="0.25">
      <c r="A16" s="2" t="s">
        <v>14</v>
      </c>
      <c r="B16" s="4"/>
      <c r="C16" s="4"/>
      <c r="D16" s="4"/>
      <c r="E16" s="4"/>
      <c r="F16" s="5">
        <f t="shared" si="0"/>
        <v>0</v>
      </c>
    </row>
    <row r="17" spans="1:6" x14ac:dyDescent="0.25">
      <c r="A17" s="2" t="s">
        <v>15</v>
      </c>
      <c r="B17" s="4"/>
      <c r="C17" s="4"/>
      <c r="D17" s="4"/>
      <c r="E17" s="4"/>
      <c r="F17" s="5">
        <f t="shared" si="0"/>
        <v>0</v>
      </c>
    </row>
    <row r="18" spans="1:6" x14ac:dyDescent="0.25">
      <c r="A18" s="2" t="s">
        <v>16</v>
      </c>
      <c r="B18" s="4"/>
      <c r="C18" s="4"/>
      <c r="D18" s="4"/>
      <c r="E18" s="4"/>
      <c r="F18" s="5">
        <f t="shared" si="0"/>
        <v>0</v>
      </c>
    </row>
    <row r="19" spans="1:6" x14ac:dyDescent="0.25">
      <c r="A19" s="2" t="s">
        <v>17</v>
      </c>
      <c r="B19" s="4"/>
      <c r="C19" s="4"/>
      <c r="D19" s="4"/>
      <c r="E19" s="4"/>
      <c r="F19" s="5">
        <f>IF(E19="A",4*D19,IF(E19="B+",3.5*D19,IF(E19="B",3*D19,IF(E19="C+",2.5*D19,0))))</f>
        <v>0</v>
      </c>
    </row>
    <row r="20" spans="1:6" x14ac:dyDescent="0.25">
      <c r="A20" s="2" t="s">
        <v>66</v>
      </c>
      <c r="B20" s="4"/>
      <c r="C20" s="4"/>
      <c r="D20" s="4"/>
      <c r="E20" s="4"/>
      <c r="F20" s="5">
        <f>IF(E20="A",4*D20,IF(E20="B+",3.5*D20,IF(E20="B",3*D20,IF(E20="C+",2.5*D20,0))))</f>
        <v>0</v>
      </c>
    </row>
    <row r="21" spans="1:6" x14ac:dyDescent="0.25">
      <c r="A21" s="2" t="s">
        <v>69</v>
      </c>
    </row>
    <row r="22" spans="1:6" x14ac:dyDescent="0.25">
      <c r="A22" s="12" t="s">
        <v>73</v>
      </c>
      <c r="B22" s="4"/>
      <c r="C22" s="4"/>
      <c r="D22" s="4"/>
      <c r="E22" s="4"/>
      <c r="F22" s="5">
        <f>IF(E22="A",4*D22,IF(E22="B+",3.5*D22,IF(E22="B",3*D22,IF(E22="C+",2.5*D22,0))))</f>
        <v>0</v>
      </c>
    </row>
    <row r="24" spans="1:6" x14ac:dyDescent="0.25">
      <c r="A24" s="1" t="s">
        <v>74</v>
      </c>
      <c r="B24" s="10"/>
      <c r="C24" s="10"/>
      <c r="D24" s="10"/>
      <c r="E24" s="10"/>
      <c r="F24" s="11"/>
    </row>
    <row r="25" spans="1:6" x14ac:dyDescent="0.25">
      <c r="A25" s="2" t="s">
        <v>18</v>
      </c>
      <c r="B25" s="8"/>
      <c r="C25" s="8"/>
      <c r="D25" s="8"/>
      <c r="E25" s="8"/>
      <c r="F25" s="9">
        <f t="shared" ref="F25:F59" si="1">IF(E25="A",4*D25,IF(E25="B+",3.5*D25,IF(E25="B",3*D25,IF(E25="C+",2.5*D25,0))))</f>
        <v>0</v>
      </c>
    </row>
    <row r="26" spans="1:6" x14ac:dyDescent="0.25">
      <c r="A26" s="2" t="s">
        <v>19</v>
      </c>
      <c r="B26" s="4"/>
      <c r="C26" s="4"/>
      <c r="D26" s="4"/>
      <c r="E26" s="4"/>
      <c r="F26" s="5">
        <f t="shared" si="1"/>
        <v>0</v>
      </c>
    </row>
    <row r="27" spans="1:6" x14ac:dyDescent="0.25">
      <c r="A27" s="2" t="s">
        <v>67</v>
      </c>
      <c r="B27" s="4"/>
      <c r="C27" s="4"/>
      <c r="D27" s="4"/>
      <c r="E27" s="4"/>
      <c r="F27" s="5">
        <f t="shared" si="1"/>
        <v>0</v>
      </c>
    </row>
    <row r="28" spans="1:6" x14ac:dyDescent="0.25">
      <c r="A28" s="2" t="s">
        <v>68</v>
      </c>
      <c r="B28" s="7"/>
      <c r="C28" s="7"/>
      <c r="D28" s="7"/>
      <c r="E28" s="7"/>
      <c r="F28" s="7"/>
    </row>
    <row r="29" spans="1:6" x14ac:dyDescent="0.25">
      <c r="A29" s="2" t="s">
        <v>20</v>
      </c>
      <c r="B29" s="4"/>
      <c r="C29" s="4"/>
      <c r="D29" s="4"/>
      <c r="E29" s="4"/>
      <c r="F29" s="5">
        <f t="shared" si="1"/>
        <v>0</v>
      </c>
    </row>
    <row r="30" spans="1:6" x14ac:dyDescent="0.25">
      <c r="A30" s="2" t="s">
        <v>80</v>
      </c>
      <c r="B30" s="4"/>
      <c r="C30" s="4"/>
      <c r="D30" s="4"/>
      <c r="E30" s="4"/>
      <c r="F30" s="5">
        <f t="shared" si="1"/>
        <v>0</v>
      </c>
    </row>
    <row r="31" spans="1:6" x14ac:dyDescent="0.25">
      <c r="A31" s="2" t="s">
        <v>21</v>
      </c>
      <c r="B31" s="4"/>
      <c r="C31" s="4"/>
      <c r="D31" s="4"/>
      <c r="E31" s="4"/>
      <c r="F31" s="5">
        <f t="shared" si="1"/>
        <v>0</v>
      </c>
    </row>
    <row r="32" spans="1:6" x14ac:dyDescent="0.25">
      <c r="A32" s="2" t="s">
        <v>22</v>
      </c>
      <c r="B32" s="4"/>
      <c r="C32" s="4"/>
      <c r="D32" s="4"/>
      <c r="E32" s="4"/>
      <c r="F32" s="5">
        <f t="shared" ref="F32" si="2">IF(E32="A",4*D32,IF(E32="B+",3.5*D32,IF(E32="B",3*D32,IF(E32="C+",2.5*D32,0))))</f>
        <v>0</v>
      </c>
    </row>
    <row r="33" spans="1:6" x14ac:dyDescent="0.25">
      <c r="A33" s="6" t="s">
        <v>64</v>
      </c>
      <c r="B33" s="4"/>
      <c r="C33" s="4"/>
      <c r="D33" s="4"/>
      <c r="E33" s="4"/>
      <c r="F33" s="5">
        <f t="shared" si="1"/>
        <v>0</v>
      </c>
    </row>
    <row r="34" spans="1:6" x14ac:dyDescent="0.25">
      <c r="A34" s="2" t="s">
        <v>65</v>
      </c>
      <c r="B34" s="4"/>
      <c r="C34" s="4"/>
      <c r="D34" s="4"/>
      <c r="E34" s="4"/>
      <c r="F34" s="5">
        <f t="shared" si="1"/>
        <v>0</v>
      </c>
    </row>
    <row r="35" spans="1:6" x14ac:dyDescent="0.25">
      <c r="A35" s="2" t="s">
        <v>23</v>
      </c>
      <c r="B35" s="4"/>
      <c r="C35" s="4"/>
      <c r="D35" s="4"/>
      <c r="E35" s="4"/>
      <c r="F35" s="5">
        <f t="shared" si="1"/>
        <v>0</v>
      </c>
    </row>
    <row r="36" spans="1:6" s="13" customFormat="1" x14ac:dyDescent="0.25">
      <c r="A36" s="13" t="s">
        <v>75</v>
      </c>
      <c r="B36" s="4"/>
      <c r="C36" s="4"/>
      <c r="D36" s="4"/>
      <c r="E36" s="4"/>
      <c r="F36" s="5">
        <f t="shared" si="1"/>
        <v>0</v>
      </c>
    </row>
    <row r="37" spans="1:6" x14ac:dyDescent="0.25">
      <c r="A37" s="2" t="s">
        <v>24</v>
      </c>
      <c r="B37" s="4"/>
      <c r="C37" s="4"/>
      <c r="D37" s="4"/>
      <c r="E37" s="4"/>
      <c r="F37" s="5">
        <f t="shared" si="1"/>
        <v>0</v>
      </c>
    </row>
    <row r="38" spans="1:6" x14ac:dyDescent="0.25">
      <c r="A38" s="2" t="s">
        <v>25</v>
      </c>
      <c r="B38" s="4"/>
      <c r="C38" s="4"/>
      <c r="D38" s="4"/>
      <c r="E38" s="4"/>
      <c r="F38" s="5">
        <f t="shared" si="1"/>
        <v>0</v>
      </c>
    </row>
    <row r="39" spans="1:6" x14ac:dyDescent="0.25">
      <c r="A39" s="2" t="s">
        <v>26</v>
      </c>
      <c r="B39" s="4"/>
      <c r="C39" s="4"/>
      <c r="D39" s="4"/>
      <c r="E39" s="4"/>
      <c r="F39" s="5">
        <f t="shared" si="1"/>
        <v>0</v>
      </c>
    </row>
    <row r="40" spans="1:6" x14ac:dyDescent="0.25">
      <c r="A40" s="2" t="s">
        <v>22</v>
      </c>
      <c r="B40" s="4"/>
      <c r="C40" s="4"/>
      <c r="D40" s="4"/>
      <c r="E40" s="4"/>
      <c r="F40" s="5">
        <f t="shared" si="1"/>
        <v>0</v>
      </c>
    </row>
    <row r="41" spans="1:6" x14ac:dyDescent="0.25">
      <c r="A41" s="2" t="s">
        <v>27</v>
      </c>
      <c r="B41" s="4"/>
      <c r="C41" s="4"/>
      <c r="D41" s="4"/>
      <c r="E41" s="4"/>
      <c r="F41" s="5">
        <f t="shared" si="1"/>
        <v>0</v>
      </c>
    </row>
    <row r="42" spans="1:6" x14ac:dyDescent="0.25">
      <c r="A42" s="2" t="s">
        <v>28</v>
      </c>
      <c r="B42" s="4"/>
      <c r="C42" s="4"/>
      <c r="D42" s="4"/>
      <c r="E42" s="4"/>
      <c r="F42" s="5">
        <f t="shared" si="1"/>
        <v>0</v>
      </c>
    </row>
    <row r="43" spans="1:6" x14ac:dyDescent="0.25">
      <c r="A43" s="2" t="s">
        <v>29</v>
      </c>
      <c r="B43" s="4"/>
      <c r="C43" s="4"/>
      <c r="D43" s="4"/>
      <c r="E43" s="4"/>
      <c r="F43" s="5">
        <f t="shared" si="1"/>
        <v>0</v>
      </c>
    </row>
    <row r="44" spans="1:6" x14ac:dyDescent="0.25">
      <c r="A44" s="2" t="s">
        <v>30</v>
      </c>
      <c r="B44" s="4"/>
      <c r="C44" s="4"/>
      <c r="D44" s="4"/>
      <c r="E44" s="4"/>
      <c r="F44" s="5">
        <f t="shared" si="1"/>
        <v>0</v>
      </c>
    </row>
    <row r="45" spans="1:6" x14ac:dyDescent="0.25">
      <c r="A45" s="2" t="s">
        <v>31</v>
      </c>
      <c r="B45" s="4"/>
      <c r="C45" s="4"/>
      <c r="D45" s="4"/>
      <c r="E45" s="4"/>
      <c r="F45" s="5">
        <f t="shared" si="1"/>
        <v>0</v>
      </c>
    </row>
    <row r="46" spans="1:6" x14ac:dyDescent="0.25">
      <c r="A46" s="2" t="s">
        <v>32</v>
      </c>
      <c r="B46" s="4"/>
      <c r="C46" s="4"/>
      <c r="D46" s="4"/>
      <c r="E46" s="4"/>
      <c r="F46" s="5">
        <f t="shared" si="1"/>
        <v>0</v>
      </c>
    </row>
    <row r="47" spans="1:6" x14ac:dyDescent="0.25">
      <c r="A47" s="2" t="s">
        <v>33</v>
      </c>
      <c r="B47" s="4"/>
      <c r="C47" s="4"/>
      <c r="D47" s="4"/>
      <c r="E47" s="4"/>
      <c r="F47" s="5">
        <f t="shared" si="1"/>
        <v>0</v>
      </c>
    </row>
    <row r="48" spans="1:6" x14ac:dyDescent="0.25">
      <c r="A48" s="2" t="s">
        <v>34</v>
      </c>
      <c r="B48" s="4"/>
      <c r="C48" s="4"/>
      <c r="D48" s="4"/>
      <c r="E48" s="4"/>
      <c r="F48" s="5">
        <f t="shared" si="1"/>
        <v>0</v>
      </c>
    </row>
    <row r="49" spans="1:6" x14ac:dyDescent="0.25">
      <c r="A49" s="2" t="s">
        <v>35</v>
      </c>
      <c r="B49" s="4"/>
      <c r="C49" s="4"/>
      <c r="D49" s="4"/>
      <c r="E49" s="4"/>
      <c r="F49" s="5">
        <f t="shared" si="1"/>
        <v>0</v>
      </c>
    </row>
    <row r="50" spans="1:6" x14ac:dyDescent="0.25">
      <c r="A50" s="2" t="s">
        <v>36</v>
      </c>
      <c r="B50" s="4"/>
      <c r="C50" s="4"/>
      <c r="D50" s="4"/>
      <c r="E50" s="4"/>
      <c r="F50" s="5">
        <f t="shared" si="1"/>
        <v>0</v>
      </c>
    </row>
    <row r="51" spans="1:6" x14ac:dyDescent="0.25">
      <c r="A51" s="2" t="s">
        <v>37</v>
      </c>
      <c r="B51" s="4"/>
      <c r="C51" s="4"/>
      <c r="D51" s="4"/>
      <c r="E51" s="4"/>
      <c r="F51" s="5">
        <f t="shared" si="1"/>
        <v>0</v>
      </c>
    </row>
    <row r="52" spans="1:6" x14ac:dyDescent="0.25">
      <c r="A52" s="2" t="s">
        <v>38</v>
      </c>
      <c r="B52" s="4"/>
      <c r="C52" s="4"/>
      <c r="D52" s="4"/>
      <c r="E52" s="4"/>
      <c r="F52" s="5">
        <f t="shared" si="1"/>
        <v>0</v>
      </c>
    </row>
    <row r="53" spans="1:6" x14ac:dyDescent="0.25">
      <c r="A53" s="2" t="s">
        <v>39</v>
      </c>
      <c r="B53" s="4"/>
      <c r="C53" s="4"/>
      <c r="D53" s="4"/>
      <c r="E53" s="4"/>
      <c r="F53" s="5">
        <f t="shared" si="1"/>
        <v>0</v>
      </c>
    </row>
    <row r="54" spans="1:6" x14ac:dyDescent="0.25">
      <c r="A54" s="2" t="s">
        <v>40</v>
      </c>
      <c r="B54" s="4"/>
      <c r="C54" s="4"/>
      <c r="D54" s="4"/>
      <c r="E54" s="4"/>
      <c r="F54" s="5">
        <f t="shared" si="1"/>
        <v>0</v>
      </c>
    </row>
    <row r="55" spans="1:6" x14ac:dyDescent="0.25">
      <c r="A55" s="2" t="s">
        <v>41</v>
      </c>
      <c r="B55" s="4"/>
      <c r="C55" s="4"/>
      <c r="D55" s="4"/>
      <c r="E55" s="4"/>
      <c r="F55" s="5">
        <f t="shared" si="1"/>
        <v>0</v>
      </c>
    </row>
    <row r="56" spans="1:6" x14ac:dyDescent="0.25">
      <c r="A56" s="2" t="s">
        <v>42</v>
      </c>
      <c r="B56" s="4"/>
      <c r="C56" s="4"/>
      <c r="D56" s="4"/>
      <c r="E56" s="4"/>
      <c r="F56" s="5">
        <f t="shared" si="1"/>
        <v>0</v>
      </c>
    </row>
    <row r="57" spans="1:6" x14ac:dyDescent="0.25">
      <c r="A57" s="2" t="s">
        <v>43</v>
      </c>
      <c r="B57" s="4"/>
      <c r="C57" s="4"/>
      <c r="D57" s="4"/>
      <c r="E57" s="4"/>
      <c r="F57" s="5">
        <f t="shared" si="1"/>
        <v>0</v>
      </c>
    </row>
    <row r="58" spans="1:6" x14ac:dyDescent="0.25">
      <c r="A58" s="2" t="s">
        <v>44</v>
      </c>
      <c r="B58" s="5"/>
      <c r="C58" s="5"/>
      <c r="D58" s="5"/>
      <c r="E58" s="4"/>
      <c r="F58" s="5">
        <f t="shared" si="1"/>
        <v>0</v>
      </c>
    </row>
    <row r="59" spans="1:6" x14ac:dyDescent="0.25">
      <c r="A59" s="2" t="s">
        <v>77</v>
      </c>
      <c r="B59" s="5"/>
      <c r="C59" s="5"/>
      <c r="D59" s="5"/>
      <c r="E59" s="4"/>
      <c r="F59" s="5">
        <f t="shared" si="1"/>
        <v>0</v>
      </c>
    </row>
    <row r="61" spans="1:6" x14ac:dyDescent="0.25">
      <c r="A61" s="1" t="s">
        <v>45</v>
      </c>
      <c r="B61" s="4"/>
      <c r="C61" s="4"/>
      <c r="D61" s="4"/>
      <c r="E61" s="4"/>
      <c r="F61" s="5">
        <f t="shared" ref="F61:F68" si="3">IF(E61="A",4*D61,IF(E61="B+",3.5*D61,IF(E61="B",3*D61,IF(E61="C+",2.5*D61,0))))</f>
        <v>0</v>
      </c>
    </row>
    <row r="62" spans="1:6" x14ac:dyDescent="0.25">
      <c r="A62" s="2" t="s">
        <v>46</v>
      </c>
      <c r="B62" s="4"/>
      <c r="C62" s="4"/>
      <c r="D62" s="4"/>
      <c r="E62" s="4"/>
      <c r="F62" s="5">
        <f t="shared" si="3"/>
        <v>0</v>
      </c>
    </row>
    <row r="63" spans="1:6" x14ac:dyDescent="0.25">
      <c r="A63" s="2" t="s">
        <v>47</v>
      </c>
      <c r="B63" s="4"/>
      <c r="C63" s="4"/>
      <c r="D63" s="4"/>
      <c r="E63" s="4"/>
      <c r="F63" s="5">
        <f t="shared" si="3"/>
        <v>0</v>
      </c>
    </row>
    <row r="64" spans="1:6" x14ac:dyDescent="0.25">
      <c r="A64" s="2" t="s">
        <v>72</v>
      </c>
      <c r="B64" s="4"/>
      <c r="C64" s="4"/>
      <c r="D64" s="4"/>
      <c r="E64" s="4"/>
      <c r="F64" s="5">
        <f t="shared" si="3"/>
        <v>0</v>
      </c>
    </row>
    <row r="65" spans="1:6" x14ac:dyDescent="0.25">
      <c r="A65" s="2" t="s">
        <v>48</v>
      </c>
      <c r="B65" s="4"/>
      <c r="C65" s="4"/>
      <c r="D65" s="4"/>
      <c r="E65" s="4"/>
      <c r="F65" s="5">
        <f t="shared" si="3"/>
        <v>0</v>
      </c>
    </row>
    <row r="66" spans="1:6" x14ac:dyDescent="0.25">
      <c r="A66" s="2" t="s">
        <v>71</v>
      </c>
      <c r="B66" s="4"/>
      <c r="C66" s="4"/>
      <c r="D66" s="4"/>
      <c r="E66" s="4"/>
      <c r="F66" s="5">
        <f t="shared" si="3"/>
        <v>0</v>
      </c>
    </row>
    <row r="67" spans="1:6" s="13" customFormat="1" x14ac:dyDescent="0.25">
      <c r="A67" s="13" t="s">
        <v>76</v>
      </c>
      <c r="B67" s="4"/>
      <c r="C67" s="4"/>
      <c r="D67" s="4"/>
      <c r="E67" s="4"/>
      <c r="F67" s="5">
        <f t="shared" si="3"/>
        <v>0</v>
      </c>
    </row>
    <row r="68" spans="1:6" x14ac:dyDescent="0.25">
      <c r="A68" s="2" t="s">
        <v>49</v>
      </c>
      <c r="B68" s="4"/>
      <c r="C68" s="4"/>
      <c r="D68" s="4"/>
      <c r="E68" s="4"/>
      <c r="F68" s="5">
        <f t="shared" si="3"/>
        <v>0</v>
      </c>
    </row>
    <row r="69" spans="1:6" x14ac:dyDescent="0.25">
      <c r="A69" s="2" t="s">
        <v>50</v>
      </c>
      <c r="B69" s="5"/>
      <c r="C69" s="5"/>
      <c r="D69" s="5"/>
      <c r="E69" s="4"/>
      <c r="F69" s="5">
        <f t="shared" ref="F69" si="4">IF(E69="A",4*D69,IF(E69="B+",3.5*D69,IF(E69="B",3*D69,IF(E69="C+",2.5*D69,0))))</f>
        <v>0</v>
      </c>
    </row>
    <row r="70" spans="1:6" x14ac:dyDescent="0.25">
      <c r="B70" s="11"/>
      <c r="C70" s="11"/>
      <c r="D70" s="11"/>
      <c r="E70" s="11"/>
      <c r="F70" s="11"/>
    </row>
    <row r="71" spans="1:6" x14ac:dyDescent="0.25">
      <c r="B71" s="11"/>
      <c r="C71" s="11"/>
      <c r="D71" s="11"/>
      <c r="E71" s="11"/>
      <c r="F71" s="11"/>
    </row>
    <row r="74" spans="1:6" x14ac:dyDescent="0.25">
      <c r="A74" s="1" t="s">
        <v>62</v>
      </c>
      <c r="D74" s="2">
        <f>SUM(D5:D68)</f>
        <v>0</v>
      </c>
    </row>
    <row r="75" spans="1:6" x14ac:dyDescent="0.25">
      <c r="A75" s="1" t="s">
        <v>63</v>
      </c>
      <c r="F75" s="3" t="e">
        <f>SUM(F6:F68)/SUM(D6:D68)</f>
        <v>#DIV/0!</v>
      </c>
    </row>
    <row r="77" spans="1:6" x14ac:dyDescent="0.25">
      <c r="A77" s="1" t="s">
        <v>51</v>
      </c>
    </row>
    <row r="81" spans="1:5" x14ac:dyDescent="0.25">
      <c r="A81" s="1" t="s">
        <v>52</v>
      </c>
      <c r="B81" s="2" t="s">
        <v>53</v>
      </c>
      <c r="C81" s="2" t="s">
        <v>54</v>
      </c>
      <c r="D81" s="2" t="s">
        <v>55</v>
      </c>
    </row>
    <row r="84" spans="1:5" x14ac:dyDescent="0.25">
      <c r="A84" s="2" t="s">
        <v>79</v>
      </c>
    </row>
    <row r="87" spans="1:5" hidden="1" x14ac:dyDescent="0.25"/>
    <row r="88" spans="1:5" hidden="1" x14ac:dyDescent="0.25">
      <c r="E88" s="2" t="s">
        <v>56</v>
      </c>
    </row>
    <row r="89" spans="1:5" hidden="1" x14ac:dyDescent="0.25">
      <c r="E89" s="2" t="s">
        <v>59</v>
      </c>
    </row>
    <row r="90" spans="1:5" hidden="1" x14ac:dyDescent="0.25">
      <c r="E90" s="2" t="s">
        <v>57</v>
      </c>
    </row>
    <row r="91" spans="1:5" hidden="1" x14ac:dyDescent="0.25">
      <c r="E91" s="2" t="s">
        <v>58</v>
      </c>
    </row>
  </sheetData>
  <mergeCells count="1">
    <mergeCell ref="B2:F2"/>
  </mergeCells>
  <conditionalFormatting sqref="F75">
    <cfRule type="cellIs" dxfId="1" priority="1" operator="greaterThan">
      <formula>2.99</formula>
    </cfRule>
    <cfRule type="cellIs" dxfId="0" priority="2" operator="lessThan">
      <formula>3</formula>
    </cfRule>
  </conditionalFormatting>
  <dataValidations count="1">
    <dataValidation type="list" allowBlank="1" showInputMessage="1" showErrorMessage="1" sqref="E5:E8 E11:E20 E22:E27 E29:E69" xr:uid="{00000000-0002-0000-0000-000000000000}">
      <formula1>$E$88:$E$91</formula1>
    </dataValidation>
  </dataValidations>
  <pageMargins left="0.7" right="0.7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Cole</dc:creator>
  <cp:lastModifiedBy>Judy Burnett</cp:lastModifiedBy>
  <cp:lastPrinted>2015-03-25T15:40:10Z</cp:lastPrinted>
  <dcterms:created xsi:type="dcterms:W3CDTF">2015-03-25T15:27:11Z</dcterms:created>
  <dcterms:modified xsi:type="dcterms:W3CDTF">2023-03-29T13:46:03Z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10f89d14-71b2-4ab0-bfc3-6d3539cd4b0f</vt:lpwstr>
  </property>
</Properties>
</file>